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org-my.sharepoint.com/personal/brc_hoornbeeck_nl/Documents/Examensecretariaat/OERen/Definitief/SOP-tool/cohort 2019/C-F-S/"/>
    </mc:Choice>
  </mc:AlternateContent>
  <bookViews>
    <workbookView xWindow="0" yWindow="0" windowWidth="28800" windowHeight="12300"/>
  </bookViews>
  <sheets>
    <sheet name="Blad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F24" i="1"/>
  <c r="E24" i="1"/>
  <c r="D24" i="1"/>
  <c r="B24" i="1"/>
  <c r="F23" i="1"/>
  <c r="E23" i="1"/>
  <c r="D23" i="1"/>
  <c r="F22" i="1"/>
  <c r="E22" i="1"/>
  <c r="D22" i="1"/>
  <c r="F21" i="1"/>
  <c r="E21" i="1"/>
  <c r="D21" i="1"/>
  <c r="F20" i="1"/>
  <c r="E20" i="1"/>
  <c r="D20" i="1"/>
  <c r="B20" i="1"/>
  <c r="F18" i="1"/>
  <c r="E18" i="1"/>
  <c r="D18" i="1"/>
  <c r="B18" i="1"/>
  <c r="F17" i="1"/>
  <c r="E17" i="1"/>
  <c r="D17" i="1"/>
  <c r="F16" i="1"/>
  <c r="E16" i="1"/>
  <c r="D16" i="1"/>
  <c r="F15" i="1"/>
  <c r="E15" i="1"/>
  <c r="D15" i="1"/>
  <c r="F14" i="1"/>
  <c r="E14" i="1"/>
  <c r="D14" i="1"/>
  <c r="B14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B8" i="1"/>
  <c r="F5" i="1"/>
  <c r="C5" i="1"/>
  <c r="F4" i="1"/>
  <c r="C4" i="1"/>
  <c r="F3" i="1"/>
  <c r="C3" i="1"/>
  <c r="C2" i="1"/>
</calcChain>
</file>

<file path=xl/sharedStrings.xml><?xml version="1.0" encoding="utf-8"?>
<sst xmlns="http://schemas.openxmlformats.org/spreadsheetml/2006/main" count="13" uniqueCount="13">
  <si>
    <t>Naam opleiding:</t>
  </si>
  <si>
    <t>Crebo:</t>
  </si>
  <si>
    <t>Cohort:</t>
  </si>
  <si>
    <t>Niveau:</t>
  </si>
  <si>
    <t>Leerweg:</t>
  </si>
  <si>
    <t>Begindatum:</t>
  </si>
  <si>
    <t>Einddatum:</t>
  </si>
  <si>
    <t>Periode</t>
  </si>
  <si>
    <t>Uren in school</t>
  </si>
  <si>
    <t>BPV</t>
  </si>
  <si>
    <t>Totaal</t>
  </si>
  <si>
    <t xml:space="preserve">Totaal </t>
  </si>
  <si>
    <t xml:space="preserve">Totale onderwijstijd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</si>
</sst>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4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5" xfId="0" applyBorder="1"/>
    <xf numFmtId="164" fontId="0" fillId="0" borderId="0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" fontId="1" fillId="0" borderId="11" xfId="0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right"/>
    </xf>
    <xf numFmtId="1" fontId="1" fillId="0" borderId="3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0" fillId="0" borderId="13" xfId="0" applyBorder="1"/>
    <xf numFmtId="0" fontId="0" fillId="0" borderId="14" xfId="0" applyBorder="1"/>
    <xf numFmtId="1" fontId="0" fillId="0" borderId="7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1" fontId="1" fillId="2" borderId="10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c\OneDrive%20-%20Hoornbeeck%20College\Examensecretariaat\OERen\Definitief\SOP-tool\cohort%202019\C-F-S\SOP%2025138%20Bedrijfsadministrateur%20instroom%2023065%20cohor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mering"/>
      <sheetName val="OER"/>
      <sheetName val="Rekenhulp"/>
      <sheetName val="Parameters"/>
      <sheetName val="Opleidingen"/>
      <sheetName val="Afwijkende normen"/>
      <sheetName val="Toelichting"/>
      <sheetName val="Administratie"/>
    </sheetNames>
    <sheetDataSet>
      <sheetData sheetId="0">
        <row r="5">
          <cell r="D5" t="str">
            <v>25138 - Bedrijfsadministrateur</v>
          </cell>
        </row>
        <row r="6">
          <cell r="D6" t="str">
            <v>BOL</v>
          </cell>
        </row>
        <row r="7">
          <cell r="D7" t="str">
            <v>2019/2020</v>
          </cell>
        </row>
        <row r="8">
          <cell r="N8">
            <v>4</v>
          </cell>
        </row>
        <row r="9">
          <cell r="D9">
            <v>43678</v>
          </cell>
        </row>
        <row r="10">
          <cell r="D10">
            <v>44773</v>
          </cell>
        </row>
        <row r="25">
          <cell r="B25" t="str">
            <v>Leerjaar 1</v>
          </cell>
          <cell r="H25">
            <v>245.41666666666666</v>
          </cell>
          <cell r="I25">
            <v>0</v>
          </cell>
          <cell r="K25">
            <v>245.41666666666666</v>
          </cell>
        </row>
        <row r="26">
          <cell r="H26">
            <v>253.33333333333334</v>
          </cell>
          <cell r="I26">
            <v>0</v>
          </cell>
          <cell r="K26">
            <v>253.33333333333334</v>
          </cell>
        </row>
        <row r="27">
          <cell r="H27">
            <v>0</v>
          </cell>
          <cell r="I27">
            <v>0</v>
          </cell>
          <cell r="J27">
            <v>340</v>
          </cell>
          <cell r="K27">
            <v>340</v>
          </cell>
        </row>
        <row r="28">
          <cell r="H28">
            <v>219.58333333333331</v>
          </cell>
          <cell r="I28">
            <v>0</v>
          </cell>
          <cell r="K28">
            <v>219.58333333333331</v>
          </cell>
        </row>
        <row r="29">
          <cell r="H29">
            <v>718.33333333333326</v>
          </cell>
          <cell r="I29">
            <v>0</v>
          </cell>
          <cell r="J29">
            <v>340</v>
          </cell>
          <cell r="K29">
            <v>1058.3333333333333</v>
          </cell>
        </row>
        <row r="31">
          <cell r="B31" t="str">
            <v>Leerjaar 2</v>
          </cell>
          <cell r="H31">
            <v>253.33333333333334</v>
          </cell>
          <cell r="I31">
            <v>0</v>
          </cell>
          <cell r="K31">
            <v>253.33333333333334</v>
          </cell>
        </row>
        <row r="32">
          <cell r="H32">
            <v>0</v>
          </cell>
          <cell r="I32">
            <v>0</v>
          </cell>
          <cell r="J32">
            <v>350</v>
          </cell>
          <cell r="K32">
            <v>350</v>
          </cell>
        </row>
        <row r="33">
          <cell r="H33">
            <v>253.33333333333334</v>
          </cell>
          <cell r="I33">
            <v>0</v>
          </cell>
          <cell r="K33">
            <v>253.33333333333334</v>
          </cell>
        </row>
        <row r="34">
          <cell r="H34">
            <v>226.66666666666669</v>
          </cell>
          <cell r="I34">
            <v>0</v>
          </cell>
          <cell r="K34">
            <v>226.66666666666669</v>
          </cell>
        </row>
        <row r="35">
          <cell r="G35" t="str">
            <v xml:space="preserve">Totaal: </v>
          </cell>
          <cell r="H35">
            <v>733.33333333333337</v>
          </cell>
          <cell r="I35">
            <v>0</v>
          </cell>
          <cell r="J35">
            <v>350</v>
          </cell>
          <cell r="K35">
            <v>1083.3333333333335</v>
          </cell>
        </row>
        <row r="37">
          <cell r="B37" t="str">
            <v>Leerjaar 3</v>
          </cell>
          <cell r="H37">
            <v>0</v>
          </cell>
          <cell r="I37">
            <v>0</v>
          </cell>
          <cell r="J37">
            <v>350</v>
          </cell>
          <cell r="K37">
            <v>350</v>
          </cell>
        </row>
        <row r="38">
          <cell r="H38">
            <v>253.33333333333334</v>
          </cell>
          <cell r="I38">
            <v>0</v>
          </cell>
          <cell r="K38">
            <v>253.33333333333334</v>
          </cell>
        </row>
        <row r="39">
          <cell r="H39">
            <v>142.5</v>
          </cell>
          <cell r="I39">
            <v>0</v>
          </cell>
          <cell r="J39">
            <v>140</v>
          </cell>
          <cell r="K39">
            <v>282.5</v>
          </cell>
        </row>
        <row r="40">
          <cell r="H40">
            <v>0</v>
          </cell>
          <cell r="I40">
            <v>0</v>
          </cell>
          <cell r="J40">
            <v>260</v>
          </cell>
          <cell r="K40">
            <v>260</v>
          </cell>
        </row>
        <row r="41">
          <cell r="G41" t="str">
            <v xml:space="preserve">Totaal: </v>
          </cell>
          <cell r="H41">
            <v>395.83333333333337</v>
          </cell>
          <cell r="I41">
            <v>0</v>
          </cell>
          <cell r="J41">
            <v>750</v>
          </cell>
          <cell r="K41">
            <v>1145.8333333333335</v>
          </cell>
        </row>
        <row r="50">
          <cell r="I50">
            <v>1847.5</v>
          </cell>
          <cell r="J50">
            <v>1440</v>
          </cell>
          <cell r="K50">
            <v>3287.5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workbookViewId="0">
      <selection activeCell="B25" sqref="B25"/>
    </sheetView>
  </sheetViews>
  <sheetFormatPr defaultRowHeight="15" x14ac:dyDescent="0.25"/>
  <cols>
    <col min="2" max="2" width="15.7109375" bestFit="1" customWidth="1"/>
    <col min="3" max="3" width="10.42578125" bestFit="1" customWidth="1"/>
    <col min="4" max="4" width="13.85546875" bestFit="1" customWidth="1"/>
    <col min="5" max="5" width="11.140625" bestFit="1" customWidth="1"/>
    <col min="6" max="6" width="10.42578125" bestFit="1" customWidth="1"/>
  </cols>
  <sheetData>
    <row r="2" spans="2:6" x14ac:dyDescent="0.25">
      <c r="B2" s="1" t="s">
        <v>0</v>
      </c>
      <c r="C2" s="2" t="str">
        <f>RIGHT([1]Programmering!$D$5,LEN([1]Programmering!$D$5)-8)</f>
        <v>Bedrijfsadministrateur</v>
      </c>
      <c r="D2" s="2"/>
      <c r="E2" s="2"/>
      <c r="F2" s="3"/>
    </row>
    <row r="3" spans="2:6" x14ac:dyDescent="0.25">
      <c r="B3" s="4" t="s">
        <v>1</v>
      </c>
      <c r="C3" s="5" t="str">
        <f>LEFT([1]Programmering!$D$5,5)</f>
        <v>25138</v>
      </c>
      <c r="D3" s="6"/>
      <c r="E3" s="7" t="s">
        <v>2</v>
      </c>
      <c r="F3" s="8" t="str">
        <f>[1]Programmering!$D$7</f>
        <v>2019/2020</v>
      </c>
    </row>
    <row r="4" spans="2:6" x14ac:dyDescent="0.25">
      <c r="B4" s="4" t="s">
        <v>3</v>
      </c>
      <c r="C4" s="6">
        <f>[1]Programmering!$N$8</f>
        <v>4</v>
      </c>
      <c r="D4" s="5"/>
      <c r="E4" s="7" t="s">
        <v>4</v>
      </c>
      <c r="F4" s="8" t="str">
        <f>[1]Programmering!$D$6</f>
        <v>BOL</v>
      </c>
    </row>
    <row r="5" spans="2:6" x14ac:dyDescent="0.25">
      <c r="B5" s="4" t="s">
        <v>5</v>
      </c>
      <c r="C5" s="9">
        <f>[1]Programmering!$D$9</f>
        <v>43678</v>
      </c>
      <c r="D5" s="5"/>
      <c r="E5" s="7" t="s">
        <v>6</v>
      </c>
      <c r="F5" s="10">
        <f>[1]Programmering!$D$10</f>
        <v>44773</v>
      </c>
    </row>
    <row r="6" spans="2:6" x14ac:dyDescent="0.25">
      <c r="B6" s="11"/>
      <c r="C6" s="12"/>
      <c r="D6" s="12"/>
      <c r="E6" s="12"/>
      <c r="F6" s="13"/>
    </row>
    <row r="7" spans="2:6" x14ac:dyDescent="0.25">
      <c r="B7" s="14"/>
      <c r="C7" s="15" t="s">
        <v>7</v>
      </c>
      <c r="D7" s="16" t="s">
        <v>8</v>
      </c>
      <c r="E7" s="16" t="s">
        <v>9</v>
      </c>
      <c r="F7" s="16" t="s">
        <v>10</v>
      </c>
    </row>
    <row r="8" spans="2:6" x14ac:dyDescent="0.25">
      <c r="B8" s="17" t="str">
        <f>[1]Programmering!B25</f>
        <v>Leerjaar 1</v>
      </c>
      <c r="C8" s="18">
        <v>1</v>
      </c>
      <c r="D8" s="19">
        <f>[1]Programmering!H25+[1]Programmering!I25</f>
        <v>245.41666666666666</v>
      </c>
      <c r="E8" s="18">
        <f>[1]Programmering!J25</f>
        <v>0</v>
      </c>
      <c r="F8" s="18">
        <f>[1]Programmering!K25</f>
        <v>245.41666666666666</v>
      </c>
    </row>
    <row r="9" spans="2:6" x14ac:dyDescent="0.25">
      <c r="B9" s="20"/>
      <c r="C9" s="18">
        <v>2</v>
      </c>
      <c r="D9" s="19">
        <f>[1]Programmering!H26+[1]Programmering!I26</f>
        <v>253.33333333333334</v>
      </c>
      <c r="E9" s="18">
        <f>[1]Programmering!J26</f>
        <v>0</v>
      </c>
      <c r="F9" s="18">
        <f>[1]Programmering!K26</f>
        <v>253.33333333333334</v>
      </c>
    </row>
    <row r="10" spans="2:6" x14ac:dyDescent="0.25">
      <c r="B10" s="20"/>
      <c r="C10" s="18">
        <v>3</v>
      </c>
      <c r="D10" s="19">
        <f>[1]Programmering!H27+[1]Programmering!I27</f>
        <v>0</v>
      </c>
      <c r="E10" s="18">
        <f>[1]Programmering!J27</f>
        <v>340</v>
      </c>
      <c r="F10" s="18">
        <f>[1]Programmering!K27</f>
        <v>340</v>
      </c>
    </row>
    <row r="11" spans="2:6" x14ac:dyDescent="0.25">
      <c r="B11" s="21"/>
      <c r="C11" s="18">
        <v>4</v>
      </c>
      <c r="D11" s="19">
        <f>[1]Programmering!H28+[1]Programmering!I28</f>
        <v>219.58333333333331</v>
      </c>
      <c r="E11" s="18">
        <f>[1]Programmering!J28</f>
        <v>0</v>
      </c>
      <c r="F11" s="18">
        <f>[1]Programmering!K28</f>
        <v>219.58333333333331</v>
      </c>
    </row>
    <row r="12" spans="2:6" x14ac:dyDescent="0.25">
      <c r="B12" s="22" t="s">
        <v>11</v>
      </c>
      <c r="C12" s="23"/>
      <c r="D12" s="24">
        <f>[1]Programmering!H29+[1]Programmering!I29</f>
        <v>718.33333333333326</v>
      </c>
      <c r="E12" s="25">
        <f>[1]Programmering!J29</f>
        <v>340</v>
      </c>
      <c r="F12" s="25">
        <f>[1]Programmering!K29</f>
        <v>1058.3333333333333</v>
      </c>
    </row>
    <row r="13" spans="2:6" x14ac:dyDescent="0.25">
      <c r="B13" s="26"/>
      <c r="C13" s="5"/>
      <c r="D13" s="27"/>
      <c r="E13" s="27"/>
      <c r="F13" s="28"/>
    </row>
    <row r="14" spans="2:6" x14ac:dyDescent="0.25">
      <c r="B14" s="17" t="str">
        <f>[1]Programmering!B31</f>
        <v>Leerjaar 2</v>
      </c>
      <c r="C14" s="18">
        <v>1</v>
      </c>
      <c r="D14" s="19">
        <f>[1]Programmering!H31+[1]Programmering!I31</f>
        <v>253.33333333333334</v>
      </c>
      <c r="E14" s="19">
        <f>[1]Programmering!J31</f>
        <v>0</v>
      </c>
      <c r="F14" s="19">
        <f>[1]Programmering!K31</f>
        <v>253.33333333333334</v>
      </c>
    </row>
    <row r="15" spans="2:6" x14ac:dyDescent="0.25">
      <c r="B15" s="20"/>
      <c r="C15" s="18">
        <v>2</v>
      </c>
      <c r="D15" s="19">
        <f>[1]Programmering!H32+[1]Programmering!I32</f>
        <v>0</v>
      </c>
      <c r="E15" s="19">
        <f>[1]Programmering!J32</f>
        <v>350</v>
      </c>
      <c r="F15" s="19">
        <f>[1]Programmering!K32</f>
        <v>350</v>
      </c>
    </row>
    <row r="16" spans="2:6" x14ac:dyDescent="0.25">
      <c r="B16" s="20"/>
      <c r="C16" s="18">
        <v>3</v>
      </c>
      <c r="D16" s="19">
        <f>[1]Programmering!H33+[1]Programmering!I33</f>
        <v>253.33333333333334</v>
      </c>
      <c r="E16" s="19">
        <f>[1]Programmering!J33</f>
        <v>0</v>
      </c>
      <c r="F16" s="19">
        <f>[1]Programmering!K33</f>
        <v>253.33333333333334</v>
      </c>
    </row>
    <row r="17" spans="2:6" x14ac:dyDescent="0.25">
      <c r="B17" s="21"/>
      <c r="C17" s="18">
        <v>4</v>
      </c>
      <c r="D17" s="19">
        <f>[1]Programmering!H34+[1]Programmering!I34</f>
        <v>226.66666666666669</v>
      </c>
      <c r="E17" s="19">
        <f>[1]Programmering!J34</f>
        <v>0</v>
      </c>
      <c r="F17" s="19">
        <f>[1]Programmering!K34</f>
        <v>226.66666666666669</v>
      </c>
    </row>
    <row r="18" spans="2:6" x14ac:dyDescent="0.25">
      <c r="B18" s="22" t="str">
        <f>IF([1]Programmering!G35="","","Totaal ")</f>
        <v xml:space="preserve">Totaal </v>
      </c>
      <c r="C18" s="23"/>
      <c r="D18" s="24">
        <f>[1]Programmering!H35+[1]Programmering!I35</f>
        <v>733.33333333333337</v>
      </c>
      <c r="E18" s="24">
        <f>[1]Programmering!J35</f>
        <v>350</v>
      </c>
      <c r="F18" s="24">
        <f>[1]Programmering!K35</f>
        <v>1083.3333333333335</v>
      </c>
    </row>
    <row r="19" spans="2:6" x14ac:dyDescent="0.25">
      <c r="B19" s="29"/>
      <c r="C19" s="30"/>
      <c r="D19" s="31"/>
      <c r="E19" s="31"/>
      <c r="F19" s="19"/>
    </row>
    <row r="20" spans="2:6" x14ac:dyDescent="0.25">
      <c r="B20" s="20" t="str">
        <f>[1]Programmering!B37</f>
        <v>Leerjaar 3</v>
      </c>
      <c r="C20" s="32">
        <v>1</v>
      </c>
      <c r="D20" s="33">
        <f>[1]Programmering!H37+[1]Programmering!I37</f>
        <v>0</v>
      </c>
      <c r="E20" s="33">
        <f>[1]Programmering!J37</f>
        <v>350</v>
      </c>
      <c r="F20" s="33">
        <f>[1]Programmering!K37</f>
        <v>350</v>
      </c>
    </row>
    <row r="21" spans="2:6" x14ac:dyDescent="0.25">
      <c r="B21" s="20"/>
      <c r="C21" s="18">
        <v>2</v>
      </c>
      <c r="D21" s="19">
        <f>[1]Programmering!H38+[1]Programmering!I38</f>
        <v>253.33333333333334</v>
      </c>
      <c r="E21" s="19">
        <f>[1]Programmering!J38</f>
        <v>0</v>
      </c>
      <c r="F21" s="19">
        <f>[1]Programmering!K38</f>
        <v>253.33333333333334</v>
      </c>
    </row>
    <row r="22" spans="2:6" x14ac:dyDescent="0.25">
      <c r="B22" s="20"/>
      <c r="C22" s="18">
        <v>3</v>
      </c>
      <c r="D22" s="19">
        <f>[1]Programmering!H39+[1]Programmering!I39</f>
        <v>142.5</v>
      </c>
      <c r="E22" s="19">
        <f>[1]Programmering!J39</f>
        <v>140</v>
      </c>
      <c r="F22" s="19">
        <f>[1]Programmering!K39</f>
        <v>282.5</v>
      </c>
    </row>
    <row r="23" spans="2:6" x14ac:dyDescent="0.25">
      <c r="B23" s="21"/>
      <c r="C23" s="18">
        <v>4</v>
      </c>
      <c r="D23" s="19">
        <f>[1]Programmering!H40+[1]Programmering!I40</f>
        <v>0</v>
      </c>
      <c r="E23" s="19">
        <f>[1]Programmering!J40</f>
        <v>260</v>
      </c>
      <c r="F23" s="19">
        <f>[1]Programmering!K40</f>
        <v>260</v>
      </c>
    </row>
    <row r="24" spans="2:6" x14ac:dyDescent="0.25">
      <c r="B24" s="22" t="str">
        <f>IF([1]Programmering!G41="","","Totaal ")</f>
        <v xml:space="preserve">Totaal </v>
      </c>
      <c r="C24" s="23"/>
      <c r="D24" s="24">
        <f>[1]Programmering!H41+[1]Programmering!I41</f>
        <v>395.83333333333337</v>
      </c>
      <c r="E24" s="24">
        <f>[1]Programmering!J41</f>
        <v>750</v>
      </c>
      <c r="F24" s="24">
        <f>[1]Programmering!K41</f>
        <v>1145.8333333333335</v>
      </c>
    </row>
    <row r="25" spans="2:6" x14ac:dyDescent="0.25">
      <c r="B25" s="26"/>
      <c r="C25" s="5"/>
      <c r="D25" s="31"/>
      <c r="E25" s="31"/>
      <c r="F25" s="19"/>
    </row>
    <row r="26" spans="2:6" x14ac:dyDescent="0.25">
      <c r="B26" s="34" t="s">
        <v>12</v>
      </c>
      <c r="C26" s="35"/>
      <c r="D26" s="36">
        <f>[1]Programmering!I50</f>
        <v>1847.5</v>
      </c>
      <c r="E26" s="37">
        <f>[1]Programmering!J50</f>
        <v>1440</v>
      </c>
      <c r="F26" s="37">
        <f>[1]Programmering!K50</f>
        <v>3287.5</v>
      </c>
    </row>
  </sheetData>
  <mergeCells count="8">
    <mergeCell ref="B24:C24"/>
    <mergeCell ref="B26:C26"/>
    <mergeCell ref="C2:F2"/>
    <mergeCell ref="B8:B11"/>
    <mergeCell ref="B12:C12"/>
    <mergeCell ref="B14:B17"/>
    <mergeCell ref="B18:C18"/>
    <mergeCell ref="B20:B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3052D5D262C4B9C2AD0D0EFAB3B4B" ma:contentTypeVersion="6" ma:contentTypeDescription="Een nieuw document maken." ma:contentTypeScope="" ma:versionID="6c7b35f19a1986f52527352bd2d64f75">
  <xsd:schema xmlns:xsd="http://www.w3.org/2001/XMLSchema" xmlns:xs="http://www.w3.org/2001/XMLSchema" xmlns:p="http://schemas.microsoft.com/office/2006/metadata/properties" xmlns:ns3="6d9bb858-db34-4068-9875-a75054a7759e" xmlns:ns4="0f3d3d42-1309-41cf-b83e-c75a0c02116d" targetNamespace="http://schemas.microsoft.com/office/2006/metadata/properties" ma:root="true" ma:fieldsID="b1c3463e5ebf095e9303c0a643b1e22e" ns3:_="" ns4:_="">
    <xsd:import namespace="6d9bb858-db34-4068-9875-a75054a7759e"/>
    <xsd:import namespace="0f3d3d42-1309-41cf-b83e-c75a0c02116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bb858-db34-4068-9875-a75054a77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3d42-1309-41cf-b83e-c75a0c021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E5A589-7DA5-47F3-9225-08A221592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bb858-db34-4068-9875-a75054a7759e"/>
    <ds:schemaRef ds:uri="0f3d3d42-1309-41cf-b83e-c75a0c021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22BC9-D29C-43D8-A06B-21E6A3B826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9C3B10-622B-43E1-B6D2-4250ACBB7FC9}">
  <ds:schemaRefs>
    <ds:schemaRef ds:uri="http://schemas.microsoft.com/office/2006/documentManagement/types"/>
    <ds:schemaRef ds:uri="http://schemas.microsoft.com/office/infopath/2007/PartnerControls"/>
    <ds:schemaRef ds:uri="0f3d3d42-1309-41cf-b83e-c75a0c02116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d9bb858-db34-4068-9875-a75054a7759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HC-VLC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Brand, C.H. (BrC)</dc:creator>
  <cp:lastModifiedBy>Brand, C.H. (BrC)</cp:lastModifiedBy>
  <dcterms:created xsi:type="dcterms:W3CDTF">2019-09-06T09:15:25Z</dcterms:created>
  <dcterms:modified xsi:type="dcterms:W3CDTF">2019-09-06T09:17:03Z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0x0101001BD3052D5D262C4B9C2AD0D0EFAB3B4B</vt:lpwstr>
  </property>
</Properties>
</file>